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6\ELOTECH GESTÃO PUBLICA LTDA\"/>
    </mc:Choice>
  </mc:AlternateContent>
  <xr:revisionPtr revIDLastSave="0" documentId="8_{3694380D-849E-49B8-A8A5-4D44B447FAFB}" xr6:coauthVersionLast="47" xr6:coauthVersionMax="47" xr10:uidLastSave="{00000000-0000-0000-0000-000000000000}"/>
  <bookViews>
    <workbookView xWindow="8790" yWindow="1095" windowWidth="18045" windowHeight="14070" xr2:uid="{C26BFC1A-DFED-4C06-8CB0-9472D7B493E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36" i="1"/>
  <c r="G33" i="1"/>
  <c r="E11" i="1"/>
  <c r="G11" i="1" s="1"/>
  <c r="G10" i="1"/>
  <c r="G9" i="1"/>
  <c r="G8" i="1"/>
  <c r="G7" i="1"/>
  <c r="G6" i="1"/>
  <c r="G5" i="1"/>
  <c r="G4" i="1"/>
  <c r="G3" i="1"/>
  <c r="G2" i="1"/>
  <c r="G31" i="1"/>
  <c r="G32" i="1"/>
  <c r="E33" i="1"/>
  <c r="G34" i="1" s="1"/>
  <c r="G29" i="1"/>
  <c r="E30" i="1"/>
  <c r="G30" i="1" s="1"/>
  <c r="G28" i="1"/>
  <c r="G14" i="1"/>
  <c r="G15" i="1"/>
  <c r="G16" i="1"/>
  <c r="G17" i="1"/>
  <c r="G19" i="1"/>
  <c r="G20" i="1"/>
  <c r="G21" i="1"/>
  <c r="G22" i="1"/>
  <c r="G23" i="1"/>
  <c r="G25" i="1"/>
  <c r="G26" i="1"/>
  <c r="G27" i="1"/>
  <c r="G13" i="1"/>
  <c r="E24" i="1"/>
  <c r="G24" i="1" s="1"/>
  <c r="E18" i="1"/>
  <c r="G18" i="1" s="1"/>
</calcChain>
</file>

<file path=xl/sharedStrings.xml><?xml version="1.0" encoding="utf-8"?>
<sst xmlns="http://schemas.openxmlformats.org/spreadsheetml/2006/main" count="16" uniqueCount="16">
  <si>
    <t>22130/2025</t>
  </si>
  <si>
    <t>21697/2025</t>
  </si>
  <si>
    <t>21695/2025</t>
  </si>
  <si>
    <t>21631/2025</t>
  </si>
  <si>
    <t>21496/2025</t>
  </si>
  <si>
    <t>21489/2025</t>
  </si>
  <si>
    <t>EMPENHO</t>
  </si>
  <si>
    <t>VALOR SERVIÇO</t>
  </si>
  <si>
    <t>TOTAL POR EMPENHO</t>
  </si>
  <si>
    <t>VALOR DO EMPENHO</t>
  </si>
  <si>
    <t>SALDO</t>
  </si>
  <si>
    <t>21486/2025</t>
  </si>
  <si>
    <t>21485/2025</t>
  </si>
  <si>
    <t>21484/2025</t>
  </si>
  <si>
    <t>21483/2025</t>
  </si>
  <si>
    <t>21482/2025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</si>
</sst>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8488-6F4F-4AFB-BA6E-1855059BE592}">
  <dimension ref="C1:G53"/>
  <sheetViews>
    <sheetView tabSelected="1" topLeftCell="A13" workbookViewId="0">
      <selection activeCell="D36" sqref="D36:D42"/>
    </sheetView>
  </sheetViews>
  <sheetFormatPr defaultRowHeight="15" x14ac:dyDescent="0.25"/>
  <cols>
    <col min="2" max="2" width="8.28515625" customWidth="1"/>
    <col min="3" max="3" width="13.140625" customWidth="1"/>
    <col min="4" max="4" width="15.28515625" customWidth="1"/>
    <col min="5" max="5" width="19" customWidth="1"/>
    <col min="6" max="6" width="20.42578125" customWidth="1"/>
    <col min="7" max="7" width="12.85546875" customWidth="1"/>
  </cols>
  <sheetData>
    <row r="1" spans="3:7" x14ac:dyDescent="0.25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</row>
    <row r="2" spans="3:7" x14ac:dyDescent="0.25">
      <c r="C2" s="1" t="s">
        <v>14</v>
      </c>
      <c r="D2" s="1">
        <v>422.82</v>
      </c>
      <c r="E2" s="1"/>
      <c r="F2" s="1"/>
      <c r="G2" s="1">
        <f t="shared" ref="G2:G11" si="0">F2-E2</f>
        <v>0</v>
      </c>
    </row>
    <row r="3" spans="3:7" x14ac:dyDescent="0.25">
      <c r="C3" s="1"/>
      <c r="D3" s="1">
        <v>253.69</v>
      </c>
      <c r="E3" s="1"/>
      <c r="F3" s="1"/>
      <c r="G3" s="1">
        <f t="shared" si="0"/>
        <v>0</v>
      </c>
    </row>
    <row r="4" spans="3:7" x14ac:dyDescent="0.25">
      <c r="C4" s="1"/>
      <c r="D4" s="1">
        <v>253.69</v>
      </c>
      <c r="E4" s="1"/>
      <c r="F4" s="1"/>
      <c r="G4" s="1">
        <f t="shared" si="0"/>
        <v>0</v>
      </c>
    </row>
    <row r="5" spans="3:7" x14ac:dyDescent="0.25">
      <c r="C5" s="1"/>
      <c r="D5" s="1">
        <v>200.84</v>
      </c>
      <c r="E5" s="1"/>
      <c r="F5" s="1"/>
      <c r="G5" s="1">
        <f t="shared" si="0"/>
        <v>0</v>
      </c>
    </row>
    <row r="6" spans="3:7" x14ac:dyDescent="0.25">
      <c r="C6" s="1"/>
      <c r="D6" s="1">
        <v>401.68</v>
      </c>
      <c r="E6" s="1"/>
      <c r="F6" s="1"/>
      <c r="G6" s="1">
        <f t="shared" si="0"/>
        <v>0</v>
      </c>
    </row>
    <row r="7" spans="3:7" x14ac:dyDescent="0.25">
      <c r="C7" s="1"/>
      <c r="D7" s="1">
        <v>317.11</v>
      </c>
      <c r="E7" s="1"/>
      <c r="F7" s="1"/>
      <c r="G7" s="1">
        <f t="shared" si="0"/>
        <v>0</v>
      </c>
    </row>
    <row r="8" spans="3:7" x14ac:dyDescent="0.25">
      <c r="C8" s="1"/>
      <c r="D8" s="1">
        <v>560.24</v>
      </c>
      <c r="E8" s="1"/>
      <c r="F8" s="1"/>
      <c r="G8" s="1">
        <f t="shared" si="0"/>
        <v>0</v>
      </c>
    </row>
    <row r="9" spans="3:7" x14ac:dyDescent="0.25">
      <c r="C9" s="1"/>
      <c r="D9" s="1">
        <v>237.83</v>
      </c>
      <c r="E9" s="1"/>
      <c r="F9" s="1"/>
      <c r="G9" s="1">
        <f t="shared" si="0"/>
        <v>0</v>
      </c>
    </row>
    <row r="10" spans="3:7" x14ac:dyDescent="0.25">
      <c r="C10" s="1"/>
      <c r="D10" s="1">
        <v>369.97</v>
      </c>
      <c r="E10" s="1"/>
      <c r="F10" s="1"/>
      <c r="G10" s="1">
        <f t="shared" si="0"/>
        <v>0</v>
      </c>
    </row>
    <row r="11" spans="3:7" x14ac:dyDescent="0.25">
      <c r="C11" s="1"/>
      <c r="D11" s="1">
        <v>454.53</v>
      </c>
      <c r="E11" s="1">
        <f>D2+D3+D4+D5+D6+D7+D8+D9+D10+D11</f>
        <v>3472.3999999999996</v>
      </c>
      <c r="F11" s="1">
        <v>3472.4</v>
      </c>
      <c r="G11" s="1">
        <f t="shared" si="0"/>
        <v>0</v>
      </c>
    </row>
    <row r="12" spans="3:7" x14ac:dyDescent="0.25">
      <c r="C12" s="1"/>
      <c r="D12" s="1"/>
      <c r="E12" s="1"/>
      <c r="F12" s="1"/>
      <c r="G12" s="1"/>
    </row>
    <row r="13" spans="3:7" x14ac:dyDescent="0.25">
      <c r="C13" s="1" t="s">
        <v>0</v>
      </c>
      <c r="D13" s="1">
        <v>776.93</v>
      </c>
      <c r="E13" s="1">
        <v>776.93</v>
      </c>
      <c r="F13" s="1">
        <v>776.93</v>
      </c>
      <c r="G13" s="1">
        <f>F13-E13</f>
        <v>0</v>
      </c>
    </row>
    <row r="14" spans="3:7" x14ac:dyDescent="0.25">
      <c r="C14" s="1" t="s">
        <v>1</v>
      </c>
      <c r="D14" s="1">
        <v>1247.33</v>
      </c>
      <c r="E14" s="1"/>
      <c r="F14" s="1"/>
      <c r="G14" s="1">
        <f t="shared" ref="G14:G33" si="1">F14-E14</f>
        <v>0</v>
      </c>
    </row>
    <row r="15" spans="3:7" x14ac:dyDescent="0.25">
      <c r="C15" s="1"/>
      <c r="D15" s="1">
        <v>655.37</v>
      </c>
      <c r="E15" s="1"/>
      <c r="F15" s="1"/>
      <c r="G15" s="1">
        <f t="shared" si="1"/>
        <v>0</v>
      </c>
    </row>
    <row r="16" spans="3:7" x14ac:dyDescent="0.25">
      <c r="C16" s="1"/>
      <c r="D16" s="1">
        <v>570.79999999999995</v>
      </c>
      <c r="E16" s="1"/>
      <c r="F16" s="1"/>
      <c r="G16" s="1">
        <f t="shared" si="1"/>
        <v>0</v>
      </c>
    </row>
    <row r="17" spans="3:7" x14ac:dyDescent="0.25">
      <c r="C17" s="1"/>
      <c r="D17" s="1">
        <v>808.64</v>
      </c>
      <c r="E17" s="1"/>
      <c r="F17" s="1"/>
      <c r="G17" s="1">
        <f t="shared" si="1"/>
        <v>0</v>
      </c>
    </row>
    <row r="18" spans="3:7" x14ac:dyDescent="0.25">
      <c r="C18" s="1"/>
      <c r="D18" s="1">
        <v>671.23</v>
      </c>
      <c r="E18" s="1">
        <f>D14+D15+D16+D17+D18</f>
        <v>3953.37</v>
      </c>
      <c r="F18" s="1">
        <v>3953.37</v>
      </c>
      <c r="G18" s="1">
        <f t="shared" si="1"/>
        <v>0</v>
      </c>
    </row>
    <row r="19" spans="3:7" x14ac:dyDescent="0.25">
      <c r="C19" s="1" t="s">
        <v>2</v>
      </c>
      <c r="D19" s="1">
        <v>1596.14</v>
      </c>
      <c r="E19" s="1"/>
      <c r="F19" s="1"/>
      <c r="G19" s="1">
        <f t="shared" si="1"/>
        <v>0</v>
      </c>
    </row>
    <row r="20" spans="3:7" x14ac:dyDescent="0.25">
      <c r="C20" s="1"/>
      <c r="D20" s="1">
        <v>813.92</v>
      </c>
      <c r="E20" s="1"/>
      <c r="F20" s="1"/>
      <c r="G20" s="1">
        <f t="shared" si="1"/>
        <v>0</v>
      </c>
    </row>
    <row r="21" spans="3:7" x14ac:dyDescent="0.25">
      <c r="C21" s="1"/>
      <c r="D21" s="1">
        <v>891.09</v>
      </c>
      <c r="E21" s="1"/>
      <c r="F21" s="1"/>
      <c r="G21" s="1">
        <f t="shared" si="1"/>
        <v>0</v>
      </c>
    </row>
    <row r="22" spans="3:7" x14ac:dyDescent="0.25">
      <c r="C22" s="1"/>
      <c r="D22" s="1">
        <v>1004.2</v>
      </c>
      <c r="E22" s="1"/>
      <c r="F22" s="1"/>
      <c r="G22" s="1">
        <f t="shared" si="1"/>
        <v>0</v>
      </c>
    </row>
    <row r="23" spans="3:7" x14ac:dyDescent="0.25">
      <c r="C23" s="1"/>
      <c r="D23" s="1">
        <v>951.34</v>
      </c>
      <c r="E23" s="1"/>
      <c r="F23" s="1"/>
      <c r="G23" s="1">
        <f t="shared" si="1"/>
        <v>0</v>
      </c>
    </row>
    <row r="24" spans="3:7" x14ac:dyDescent="0.25">
      <c r="C24" s="1"/>
      <c r="D24" s="1">
        <v>2256.8000000000002</v>
      </c>
      <c r="E24" s="1">
        <f>D19+D20+D21+D22+D23+D24</f>
        <v>7513.4900000000007</v>
      </c>
      <c r="F24" s="1">
        <v>7513.49</v>
      </c>
      <c r="G24" s="1">
        <f t="shared" si="1"/>
        <v>0</v>
      </c>
    </row>
    <row r="25" spans="3:7" x14ac:dyDescent="0.25">
      <c r="C25" s="1" t="s">
        <v>3</v>
      </c>
      <c r="D25" s="1">
        <v>718.79</v>
      </c>
      <c r="E25" s="1">
        <v>718.79</v>
      </c>
      <c r="F25" s="1">
        <v>718.79</v>
      </c>
      <c r="G25" s="1">
        <f t="shared" si="1"/>
        <v>0</v>
      </c>
    </row>
    <row r="26" spans="3:7" x14ac:dyDescent="0.25">
      <c r="C26" s="1" t="s">
        <v>4</v>
      </c>
      <c r="D26" s="1">
        <v>1146.8900000000001</v>
      </c>
      <c r="E26" s="1">
        <v>1146.8900000000001</v>
      </c>
      <c r="F26" s="1">
        <v>1146.8900000000001</v>
      </c>
      <c r="G26" s="1">
        <f t="shared" si="1"/>
        <v>0</v>
      </c>
    </row>
    <row r="27" spans="3:7" x14ac:dyDescent="0.25">
      <c r="C27" s="3" t="s">
        <v>5</v>
      </c>
      <c r="D27" s="3">
        <v>877.35</v>
      </c>
      <c r="E27" s="3">
        <v>877.35</v>
      </c>
      <c r="F27" s="3">
        <v>3313.84</v>
      </c>
      <c r="G27" s="3">
        <f t="shared" si="1"/>
        <v>2436.4900000000002</v>
      </c>
    </row>
    <row r="28" spans="3:7" x14ac:dyDescent="0.25">
      <c r="C28" s="3" t="s">
        <v>11</v>
      </c>
      <c r="D28" s="4"/>
      <c r="E28" s="4">
        <v>4772.57</v>
      </c>
      <c r="F28" s="3"/>
      <c r="G28" s="3">
        <f t="shared" si="1"/>
        <v>-4772.57</v>
      </c>
    </row>
    <row r="29" spans="3:7" x14ac:dyDescent="0.25">
      <c r="C29" s="1" t="s">
        <v>12</v>
      </c>
      <c r="D29" s="1">
        <v>713.51</v>
      </c>
      <c r="E29" s="1"/>
      <c r="F29" s="1"/>
      <c r="G29" s="1">
        <f t="shared" si="1"/>
        <v>0</v>
      </c>
    </row>
    <row r="30" spans="3:7" x14ac:dyDescent="0.25">
      <c r="C30" s="1"/>
      <c r="D30" s="1">
        <v>822.39</v>
      </c>
      <c r="E30" s="1">
        <f>D29+D30</f>
        <v>1535.9</v>
      </c>
      <c r="F30" s="2">
        <v>1535.9</v>
      </c>
      <c r="G30" s="1">
        <f t="shared" si="1"/>
        <v>0</v>
      </c>
    </row>
    <row r="31" spans="3:7" x14ac:dyDescent="0.25">
      <c r="C31" s="1" t="s">
        <v>13</v>
      </c>
      <c r="D31" s="1">
        <v>1516.86</v>
      </c>
      <c r="E31" s="1"/>
      <c r="F31" s="1"/>
      <c r="G31" s="1">
        <f t="shared" si="1"/>
        <v>0</v>
      </c>
    </row>
    <row r="32" spans="3:7" x14ac:dyDescent="0.25">
      <c r="C32" s="1"/>
      <c r="D32" s="1">
        <v>750.5</v>
      </c>
      <c r="E32" s="1"/>
      <c r="F32" s="1"/>
      <c r="G32" s="1">
        <f t="shared" si="1"/>
        <v>0</v>
      </c>
    </row>
    <row r="33" spans="3:7" x14ac:dyDescent="0.25">
      <c r="C33" s="1"/>
      <c r="D33" s="1">
        <v>961.91</v>
      </c>
      <c r="E33" s="1">
        <f>D31+D32+D33</f>
        <v>3229.2699999999995</v>
      </c>
      <c r="F33" s="2">
        <v>3229.27</v>
      </c>
      <c r="G33" s="1">
        <f t="shared" si="1"/>
        <v>0</v>
      </c>
    </row>
    <row r="34" spans="3:7" x14ac:dyDescent="0.25">
      <c r="C34" s="1" t="s">
        <v>15</v>
      </c>
      <c r="D34" s="1">
        <v>803.35</v>
      </c>
      <c r="E34" s="1">
        <v>803.35</v>
      </c>
      <c r="F34" s="1">
        <v>803.35</v>
      </c>
      <c r="G34" s="1">
        <f>F33-E33</f>
        <v>0</v>
      </c>
    </row>
    <row r="35" spans="3:7" x14ac:dyDescent="0.25">
      <c r="C35" s="1"/>
      <c r="D35" s="1"/>
      <c r="E35" s="1"/>
      <c r="F35" s="1"/>
      <c r="G35" s="1"/>
    </row>
    <row r="36" spans="3:7" x14ac:dyDescent="0.25">
      <c r="C36" s="1"/>
      <c r="D36" s="1">
        <f>SUM(D13:D35)</f>
        <v>20555.34</v>
      </c>
      <c r="E36" s="1"/>
      <c r="F36" s="1"/>
      <c r="G36" s="1"/>
    </row>
    <row r="37" spans="3:7" x14ac:dyDescent="0.25">
      <c r="C37" s="1"/>
      <c r="D37" s="1"/>
      <c r="E37" s="1"/>
      <c r="F37" s="1"/>
      <c r="G37" s="1"/>
    </row>
    <row r="38" spans="3:7" x14ac:dyDescent="0.25">
      <c r="C38" s="1"/>
      <c r="D38" s="1">
        <v>1109.9000000000001</v>
      </c>
      <c r="E38" s="1"/>
      <c r="F38" s="1"/>
      <c r="G38" s="1"/>
    </row>
    <row r="39" spans="3:7" x14ac:dyDescent="0.25">
      <c r="C39" s="1"/>
      <c r="D39" s="1">
        <v>702.94</v>
      </c>
      <c r="E39" s="1"/>
      <c r="F39" s="1"/>
      <c r="G39" s="1"/>
    </row>
    <row r="40" spans="3:7" x14ac:dyDescent="0.25">
      <c r="C40" s="1"/>
      <c r="D40" s="1">
        <v>761.07</v>
      </c>
      <c r="E40" s="1"/>
      <c r="F40" s="1"/>
      <c r="G40" s="1"/>
    </row>
    <row r="41" spans="3:7" x14ac:dyDescent="0.25">
      <c r="C41" s="1"/>
      <c r="D41" s="1"/>
      <c r="E41" s="1"/>
      <c r="F41" s="1"/>
      <c r="G41" s="1"/>
    </row>
    <row r="42" spans="3:7" x14ac:dyDescent="0.25">
      <c r="C42" s="1"/>
      <c r="D42" s="1">
        <f>SUM(D36:D41)</f>
        <v>23129.25</v>
      </c>
      <c r="E42" s="1"/>
      <c r="F42" s="1"/>
      <c r="G42" s="1"/>
    </row>
    <row r="43" spans="3:7" x14ac:dyDescent="0.25">
      <c r="C43" s="1"/>
      <c r="D43" s="1"/>
      <c r="E43" s="1"/>
      <c r="F43" s="1"/>
      <c r="G43" s="1"/>
    </row>
    <row r="44" spans="3:7" x14ac:dyDescent="0.25">
      <c r="C44" s="1"/>
      <c r="D44" s="1"/>
      <c r="E44" s="1"/>
      <c r="F44" s="1"/>
      <c r="G44" s="1"/>
    </row>
    <row r="45" spans="3:7" x14ac:dyDescent="0.25">
      <c r="C45" s="1"/>
      <c r="D45" s="1"/>
      <c r="E45" s="1"/>
      <c r="F45" s="1"/>
      <c r="G45" s="1"/>
    </row>
    <row r="46" spans="3:7" x14ac:dyDescent="0.25">
      <c r="C46" s="1"/>
      <c r="D46" s="1"/>
      <c r="E46" s="1"/>
      <c r="F46" s="1"/>
      <c r="G46" s="1"/>
    </row>
    <row r="47" spans="3:7" x14ac:dyDescent="0.25">
      <c r="C47" s="1"/>
      <c r="D47" s="1"/>
      <c r="E47" s="1"/>
      <c r="F47" s="1"/>
      <c r="G47" s="1"/>
    </row>
    <row r="48" spans="3:7" x14ac:dyDescent="0.25">
      <c r="C48" s="1"/>
      <c r="D48" s="1"/>
      <c r="E48" s="1"/>
      <c r="F48" s="1"/>
      <c r="G48" s="1"/>
    </row>
    <row r="49" spans="3:7" x14ac:dyDescent="0.25">
      <c r="C49" s="1"/>
      <c r="D49" s="1"/>
      <c r="E49" s="1"/>
      <c r="F49" s="1"/>
      <c r="G49" s="1"/>
    </row>
    <row r="50" spans="3:7" x14ac:dyDescent="0.25">
      <c r="C50" s="1"/>
      <c r="D50" s="1"/>
      <c r="E50" s="1"/>
      <c r="F50" s="1"/>
      <c r="G50" s="1"/>
    </row>
    <row r="51" spans="3:7" x14ac:dyDescent="0.25">
      <c r="C51" s="1"/>
      <c r="D51" s="1"/>
      <c r="E51" s="1"/>
      <c r="F51" s="1"/>
      <c r="G51" s="1"/>
    </row>
    <row r="52" spans="3:7" x14ac:dyDescent="0.25">
      <c r="C52" s="1"/>
      <c r="D52" s="1"/>
      <c r="E52" s="1"/>
      <c r="F52" s="1"/>
      <c r="G52" s="1"/>
    </row>
    <row r="53" spans="3:7" x14ac:dyDescent="0.25">
      <c r="C53" s="1"/>
      <c r="D53" s="1"/>
      <c r="E53" s="1"/>
      <c r="F53" s="1"/>
      <c r="G53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Prefeitura Matelândia</dc:creator>
  <cp:lastModifiedBy>Prefeitura Matelândia</cp:lastModifiedBy>
  <dcterms:created xsi:type="dcterms:W3CDTF">2026-01-15T17:50:01Z</dcterms:created>
  <dcterms:modified xsi:type="dcterms:W3CDTF">2026-01-15T19:07:29Z</dcterms:modified>
</cp:coreProperties>
</file>